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PRESTAÇÃO DE CONTAS TCE MÓDULO OBRAS\Documentação das obras\2021\02 - BASE MEU CAMPINHO SÃO JOÃO\"/>
    </mc:Choice>
  </mc:AlternateContent>
  <xr:revisionPtr revIDLastSave="0" documentId="13_ncr:1_{CAF463B3-1B31-4A29-97D2-5076A0E57A23}" xr6:coauthVersionLast="45" xr6:coauthVersionMax="45" xr10:uidLastSave="{00000000-0000-0000-0000-000000000000}"/>
  <bookViews>
    <workbookView xWindow="28680" yWindow="-120" windowWidth="29040" windowHeight="16440" xr2:uid="{5DDD56DC-FB0C-4DDE-8795-3399F169CE97}"/>
  </bookViews>
  <sheets>
    <sheet name="Planilha1" sheetId="1" r:id="rId1"/>
  </sheets>
  <externalReferences>
    <externalReference r:id="rId2"/>
  </externalReferences>
  <definedNames>
    <definedName name="Import.DescLote" hidden="1">[1]DADOS!$F$17</definedName>
    <definedName name="ORÇAMENTO.BancoRef" hidden="1">Planilha1!$F$6</definedName>
    <definedName name="ORÇAMENTO.CustoUnitario" hidden="1">ROUND(Planilha1!$S1,15-13*Planilha1!$AD$6)</definedName>
    <definedName name="ORÇAMENTO.PrecoUnitarioLicitado" hidden="1">Planilha1!$AJ1</definedName>
    <definedName name="REFERENCIA.Descricao" hidden="1">IF(ISNUMBER(Planilha1!$AD1),OFFSET(INDIRECT(ORÇAMENTO.BancoRef),Planilha1!$AD1-1,3,1),Planilha1!$AD1)</definedName>
    <definedName name="REFERENCIA.Unidade" hidden="1">IF(ISNUMBER(Planilha1!$AD1),OFFSET(INDIRECT(ORÇAMENTO.BancoRef),Planilha1!$AD1-1,4,1),"-")</definedName>
    <definedName name="SomaAgrup" hidden="1">SUMIF(OFFSET(Planilha1!$C1,1,0,Planilha1!$D1),"S",OFFSET(Planilha1!A1,1,0,Planilha1!$D1))</definedName>
    <definedName name="TIPOORCAMENTO" hidden="1">IF(VALUE([1]MENU!$O$3)=2,"Licitado","Proposto")</definedName>
    <definedName name="VTOTAL1" hidden="1">ROUND(Planilha1!$R1*Planilha1!$U1,15-13*Planilha1!$AD$9)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A5" i="1"/>
</calcChain>
</file>

<file path=xl/sharedStrings.xml><?xml version="1.0" encoding="utf-8"?>
<sst xmlns="http://schemas.openxmlformats.org/spreadsheetml/2006/main" count="54" uniqueCount="43">
  <si>
    <t>Item</t>
  </si>
  <si>
    <t>Fonte</t>
  </si>
  <si>
    <t>Código</t>
  </si>
  <si>
    <t>Descrição</t>
  </si>
  <si>
    <t>Unidade</t>
  </si>
  <si>
    <t>Quantidade</t>
  </si>
  <si>
    <t>Preço Total
(R$)</t>
  </si>
  <si>
    <t>SINAPI</t>
  </si>
  <si>
    <t>BASE MEU CAMPINHO</t>
  </si>
  <si>
    <t>BASE PARA CAMPO DE FUTEBOL</t>
  </si>
  <si>
    <t>Composição</t>
  </si>
  <si>
    <t>001</t>
  </si>
  <si>
    <t>PISO DA QUADRA DE BASQUETE</t>
  </si>
  <si>
    <t>97086</t>
  </si>
  <si>
    <t>002</t>
  </si>
  <si>
    <t>003</t>
  </si>
  <si>
    <t>004</t>
  </si>
  <si>
    <t>005</t>
  </si>
  <si>
    <t>1.</t>
  </si>
  <si>
    <t>-</t>
  </si>
  <si>
    <t>1.1.</t>
  </si>
  <si>
    <t>1.1.1.</t>
  </si>
  <si>
    <t>EMBASAMENTO DE MATERIAL GRANULAR - PO DE PEDRA, INCLUSIVE COMPACTAÇÃO</t>
  </si>
  <si>
    <t>M³</t>
  </si>
  <si>
    <t>1.2.</t>
  </si>
  <si>
    <t>1.2.1.</t>
  </si>
  <si>
    <t>FABRICAÇÃO, MONTAGEM E DESMONTAGEM DE FORMA PARA RADIER, EM MADEIRA SERRADA, 4 UTILIZAÇÕES. AF_09/2017</t>
  </si>
  <si>
    <t>M2</t>
  </si>
  <si>
    <t>1.2.2.</t>
  </si>
  <si>
    <t>ARMAÇÃO DE PISO, COM USO DE TELA Q-92 - FORNECIMENTO E INSTALAÇÃO</t>
  </si>
  <si>
    <t>M²</t>
  </si>
  <si>
    <t>1.2.3.</t>
  </si>
  <si>
    <t>CAMADA SEPARADORA PARA EXECUÇÃO DE RADIER, EM LONA PLÁSTICA 150 MICRA</t>
  </si>
  <si>
    <t>1.2.4.</t>
  </si>
  <si>
    <t>CONCRETAGEM DE PISO COM CONCRETO USINADO BOMBEÁVEL  FCK 20 MPA, INCLUI LANÇAMENTO, VIBRAÇÃO E ACABAMENTO ALISADO</t>
  </si>
  <si>
    <t>1.2.5.</t>
  </si>
  <si>
    <t>EXECUÇÃO DE JUNTAS DE CONTRAÇÃO PARA PISO DE CONCRETO COM SELAMENTO DAS JUNTAS COM SILICONE</t>
  </si>
  <si>
    <t>M</t>
  </si>
  <si>
    <t>Preço Unitário (R$)</t>
  </si>
  <si>
    <t>Responsável Técnico</t>
  </si>
  <si>
    <t>Engenheira Civil Alana Paula Mulhmann</t>
  </si>
  <si>
    <t>CREA-PR 124.497/D</t>
  </si>
  <si>
    <t>OBRA: BASE PARA MEU CAMPINHO NO BAIRRO SÃO JOÃO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</si>
</sst>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\-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vertical="center" shrinkToFit="1"/>
    </xf>
    <xf numFmtId="0" fontId="2" fillId="4" borderId="2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164" fontId="2" fillId="4" borderId="3" xfId="1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4" borderId="8" xfId="1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>
      <alignment vertical="center" wrapText="1" shrinkToFit="1"/>
    </xf>
    <xf numFmtId="164" fontId="0" fillId="0" borderId="10" xfId="1" applyNumberFormat="1" applyFont="1" applyFill="1" applyBorder="1" applyAlignment="1" applyProtection="1">
      <alignment horizontal="center" vertical="center" shrinkToFit="1"/>
    </xf>
    <xf numFmtId="0" fontId="0" fillId="0" borderId="9" xfId="0" applyFill="1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164" fontId="0" fillId="0" borderId="12" xfId="1" applyNumberFormat="1" applyFont="1" applyFill="1" applyBorder="1" applyAlignment="1" applyProtection="1">
      <alignment vertical="center" shrinkToFit="1"/>
    </xf>
    <xf numFmtId="164" fontId="0" fillId="0" borderId="13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Normal" xfId="0" builtinId="0"/>
    <cellStyle name="Vírgula" xfId="1" builtinId="3"/>
  </cellStyles>
  <dxfs count="14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DISPENSA%20-%20BASE%20MEU%20CAMPINHO%20S&#195;O%20JO&#195;O/Medi&#231;&#227;o/BASE%20ARENA%20MEU%20CAMPIN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2</v>
          </cell>
        </row>
      </sheetData>
      <sheetData sheetId="1">
        <row r="17">
          <cell r="F17" t="str">
            <v>BASE MEU CAMPINHO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6657-066E-4739-B058-FE011C8DCBD2}">
  <dimension ref="A2:H21"/>
  <sheetViews>
    <sheetView tabSelected="1" workbookViewId="0">
      <selection activeCell="H14" sqref="H14"/>
    </sheetView>
  </sheetViews>
  <sheetFormatPr defaultRowHeight="15" x14ac:dyDescent="0.25"/>
  <cols>
    <col min="2" max="2" width="13.42578125" customWidth="1"/>
    <col min="4" max="4" width="42.42578125" customWidth="1"/>
    <col min="6" max="6" width="12.28515625" customWidth="1"/>
    <col min="7" max="8" width="17.28515625" customWidth="1"/>
  </cols>
  <sheetData>
    <row r="2" spans="1:8" x14ac:dyDescent="0.25">
      <c r="A2" t="s">
        <v>42</v>
      </c>
    </row>
    <row r="4" spans="1:8" ht="25.5" x14ac:dyDescent="0.25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3" t="s">
        <v>5</v>
      </c>
      <c r="G4" s="13" t="s">
        <v>38</v>
      </c>
      <c r="H4" s="15" t="s">
        <v>6</v>
      </c>
    </row>
    <row r="5" spans="1:8" x14ac:dyDescent="0.25">
      <c r="A5" s="16" t="str">
        <f>Import.DescLote</f>
        <v>BASE MEU CAMPINHO</v>
      </c>
      <c r="B5" s="6"/>
      <c r="C5" s="6"/>
      <c r="D5" s="6"/>
      <c r="E5" s="7"/>
      <c r="F5" s="8"/>
      <c r="G5" s="8"/>
      <c r="H5" s="17">
        <f ca="1">SUMIF(OFFSET($C5,1,0,ROW(H15)-ROW(H5)-1),"S",OFFSET(H5,1,0,ROW(H15)-ROW(H5)-1))</f>
        <v>0</v>
      </c>
    </row>
    <row r="6" spans="1:8" x14ac:dyDescent="0.25">
      <c r="A6" s="18" t="s">
        <v>18</v>
      </c>
      <c r="B6" s="1" t="s">
        <v>7</v>
      </c>
      <c r="C6" s="2"/>
      <c r="D6" s="3" t="s">
        <v>8</v>
      </c>
      <c r="E6" s="4" t="s">
        <v>19</v>
      </c>
      <c r="F6" s="5">
        <v>0</v>
      </c>
      <c r="G6" s="5">
        <v>0</v>
      </c>
      <c r="H6" s="19">
        <v>31884.73</v>
      </c>
    </row>
    <row r="7" spans="1:8" x14ac:dyDescent="0.25">
      <c r="A7" s="18" t="s">
        <v>20</v>
      </c>
      <c r="B7" s="1" t="s">
        <v>7</v>
      </c>
      <c r="C7" s="2"/>
      <c r="D7" s="3" t="s">
        <v>9</v>
      </c>
      <c r="E7" s="4" t="s">
        <v>19</v>
      </c>
      <c r="F7" s="5">
        <v>0</v>
      </c>
      <c r="G7" s="5">
        <v>0</v>
      </c>
      <c r="H7" s="19">
        <v>5152.87</v>
      </c>
    </row>
    <row r="8" spans="1:8" ht="30" x14ac:dyDescent="0.25">
      <c r="A8" s="20" t="s">
        <v>21</v>
      </c>
      <c r="B8" s="9" t="s">
        <v>10</v>
      </c>
      <c r="C8" s="9" t="s">
        <v>11</v>
      </c>
      <c r="D8" s="10" t="s">
        <v>22</v>
      </c>
      <c r="E8" s="11" t="s">
        <v>23</v>
      </c>
      <c r="F8" s="5">
        <v>53.37</v>
      </c>
      <c r="G8" s="5">
        <v>96.55</v>
      </c>
      <c r="H8" s="19">
        <v>5152.87</v>
      </c>
    </row>
    <row r="9" spans="1:8" x14ac:dyDescent="0.25">
      <c r="A9" s="18" t="s">
        <v>24</v>
      </c>
      <c r="B9" s="1" t="s">
        <v>7</v>
      </c>
      <c r="C9" s="2"/>
      <c r="D9" s="3" t="s">
        <v>12</v>
      </c>
      <c r="E9" s="4" t="s">
        <v>19</v>
      </c>
      <c r="F9" s="5">
        <v>0</v>
      </c>
      <c r="G9" s="5">
        <v>0</v>
      </c>
      <c r="H9" s="19">
        <v>26731.86</v>
      </c>
    </row>
    <row r="10" spans="1:8" ht="45" x14ac:dyDescent="0.25">
      <c r="A10" s="18" t="s">
        <v>25</v>
      </c>
      <c r="B10" s="9" t="s">
        <v>7</v>
      </c>
      <c r="C10" s="9" t="s">
        <v>13</v>
      </c>
      <c r="D10" s="10" t="s">
        <v>26</v>
      </c>
      <c r="E10" s="11" t="s">
        <v>27</v>
      </c>
      <c r="F10" s="5">
        <v>5.48</v>
      </c>
      <c r="G10" s="5">
        <v>139.78</v>
      </c>
      <c r="H10" s="19">
        <v>765.99</v>
      </c>
    </row>
    <row r="11" spans="1:8" ht="30" x14ac:dyDescent="0.25">
      <c r="A11" s="18" t="s">
        <v>28</v>
      </c>
      <c r="B11" s="9" t="s">
        <v>10</v>
      </c>
      <c r="C11" s="9" t="s">
        <v>14</v>
      </c>
      <c r="D11" s="10" t="s">
        <v>29</v>
      </c>
      <c r="E11" s="11" t="s">
        <v>30</v>
      </c>
      <c r="F11" s="5">
        <v>362.25</v>
      </c>
      <c r="G11" s="5">
        <v>30.86</v>
      </c>
      <c r="H11" s="19">
        <v>11179.04</v>
      </c>
    </row>
    <row r="12" spans="1:8" ht="30" x14ac:dyDescent="0.25">
      <c r="A12" s="18" t="s">
        <v>31</v>
      </c>
      <c r="B12" s="9" t="s">
        <v>10</v>
      </c>
      <c r="C12" s="9" t="s">
        <v>15</v>
      </c>
      <c r="D12" s="10" t="s">
        <v>32</v>
      </c>
      <c r="E12" s="11" t="s">
        <v>30</v>
      </c>
      <c r="F12" s="5">
        <v>362.25</v>
      </c>
      <c r="G12" s="5">
        <v>2.06</v>
      </c>
      <c r="H12" s="19">
        <v>746.24</v>
      </c>
    </row>
    <row r="13" spans="1:8" ht="60" x14ac:dyDescent="0.25">
      <c r="A13" s="18" t="s">
        <v>33</v>
      </c>
      <c r="B13" s="9" t="s">
        <v>10</v>
      </c>
      <c r="C13" s="9" t="s">
        <v>16</v>
      </c>
      <c r="D13" s="10" t="s">
        <v>34</v>
      </c>
      <c r="E13" s="11" t="s">
        <v>23</v>
      </c>
      <c r="F13" s="5">
        <v>25.35</v>
      </c>
      <c r="G13" s="5">
        <v>530.1</v>
      </c>
      <c r="H13" s="19">
        <v>13438.04</v>
      </c>
    </row>
    <row r="14" spans="1:8" ht="45" x14ac:dyDescent="0.25">
      <c r="A14" s="21" t="s">
        <v>35</v>
      </c>
      <c r="B14" s="22" t="s">
        <v>10</v>
      </c>
      <c r="C14" s="22" t="s">
        <v>17</v>
      </c>
      <c r="D14" s="23" t="s">
        <v>36</v>
      </c>
      <c r="E14" s="24" t="s">
        <v>37</v>
      </c>
      <c r="F14" s="25">
        <v>15</v>
      </c>
      <c r="G14" s="25">
        <v>40.17</v>
      </c>
      <c r="H14" s="26">
        <v>602.54999999999995</v>
      </c>
    </row>
    <row r="18" spans="5:7" x14ac:dyDescent="0.25">
      <c r="E18" s="28"/>
      <c r="F18" s="28"/>
      <c r="G18" s="28"/>
    </row>
    <row r="19" spans="5:7" x14ac:dyDescent="0.25">
      <c r="E19" s="27" t="s">
        <v>39</v>
      </c>
      <c r="F19" s="27"/>
      <c r="G19" s="27"/>
    </row>
    <row r="20" spans="5:7" x14ac:dyDescent="0.25">
      <c r="E20" s="27" t="s">
        <v>40</v>
      </c>
      <c r="F20" s="27"/>
      <c r="G20" s="27"/>
    </row>
    <row r="21" spans="5:7" x14ac:dyDescent="0.25">
      <c r="E21" s="27" t="s">
        <v>41</v>
      </c>
      <c r="F21" s="27"/>
      <c r="G21" s="27"/>
    </row>
  </sheetData>
  <mergeCells count="5">
    <mergeCell ref="A5:D5"/>
    <mergeCell ref="E18:G18"/>
    <mergeCell ref="E19:G19"/>
    <mergeCell ref="E20:G20"/>
    <mergeCell ref="E21:G21"/>
  </mergeCells>
  <conditionalFormatting sqref="A6:A9 D6:D9 G6:H9 G11:H14 D11:D14 A11:A14">
    <cfRule type="expression" dxfId="13" priority="8" stopIfTrue="1">
      <formula>$C6=1</formula>
    </cfRule>
    <cfRule type="expression" dxfId="12" priority="9" stopIfTrue="1">
      <formula>OR($C6=0,$C6=2,$C6=3,$C6=4)</formula>
    </cfRule>
  </conditionalFormatting>
  <conditionalFormatting sqref="B6:C9 E6:F9 E11:F14 B11:C14">
    <cfRule type="expression" dxfId="8" priority="13" stopIfTrue="1">
      <formula>$C6=1</formula>
    </cfRule>
    <cfRule type="expression" dxfId="7" priority="14" stopIfTrue="1">
      <formula>OR($C6=0,$C6=2,$C6=3,$C6=4)</formula>
    </cfRule>
  </conditionalFormatting>
  <conditionalFormatting sqref="A10 D10 G10:H10">
    <cfRule type="expression" dxfId="6" priority="1" stopIfTrue="1">
      <formula>$C10=1</formula>
    </cfRule>
    <cfRule type="expression" dxfId="5" priority="2" stopIfTrue="1">
      <formula>OR($C10=0,$C10=2,$C10=3,$C10=4)</formula>
    </cfRule>
  </conditionalFormatting>
  <conditionalFormatting sqref="B10:C10 E10:F10">
    <cfRule type="expression" dxfId="1" priority="6" stopIfTrue="1">
      <formula>$C10=1</formula>
    </cfRule>
    <cfRule type="expression" dxfId="0" priority="7" stopIfTrue="1">
      <formula>OR($C10=0,$C10=2,$C10=3,$C10=4)</formula>
    </cfRule>
  </conditionalFormatting>
  <dataValidations count="3">
    <dataValidation allowBlank="1" showInputMessage="1" showErrorMessage="1" prompt="Para Orçamento Proposto, o Preço Unitário é resultado do produto do Custo Unitário pelo BDI._x000a_Para Orçamento Licitado, deve ser preenchido na Coluna AL." sqref="G6:G14" xr:uid="{C7B72B54-C7AA-48CA-8E90-2583DEDE779A}"/>
    <dataValidation allowBlank="1" showInputMessage="1" showErrorMessage="1" prompt="A entrada de quantidades é feita na coluna AJ se acompanhamento por BM, ou na aba &quot;Memória de Cálculo/PLQ&quot; se acompanhamento por PLE." sqref="F6:F14" xr:uid="{8A0B0B93-5DCD-40DB-B0E2-2FF923F3F143}"/>
    <dataValidation type="list" allowBlank="1" sqref="B6:B14" xr:uid="{F4D13DC4-C677-45E9-8AC3-C1081C803B62}">
      <formula1>"SINAPI,SINAPI-I,SICRO,Composição,Cotação"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2021-06-24T14:25:07Z</dcterms:created>
  <dcterms:modified xsi:type="dcterms:W3CDTF">2021-06-24T14:36:51Z</dcterms:modified>
</cp:coreProperties>
</file>